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SCR Calculato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<sst xmlns="http://schemas.openxmlformats.org/spreadsheetml/2006/main" count="40" uniqueCount="40">
  <si>
    <t xml:space="preserve">DSCR Loan Calculator</t>
  </si>
  <si>
    <t xml:space="preserve">Free template from DSCRFinder.com — for estimates only, not a loan quote</t>
  </si>
  <si>
    <t xml:space="preserve">HOW TO USE: Edit only the yellow cells (blue text). Everything else calculates automatically.</t>
  </si>
  <si>
    <t xml:space="preserve">STEP 1 — PROPERTY &amp; LOAN INPUTS (edit yellow cells)</t>
  </si>
  <si>
    <t xml:space="preserve">Purchase price</t>
  </si>
  <si>
    <t xml:space="preserve">Example values shown — replace with your deal</t>
  </si>
  <si>
    <t xml:space="preserve">Down payment (%)</t>
  </si>
  <si>
    <t xml:space="preserve">DSCR loans typically require 20–25% minimum</t>
  </si>
  <si>
    <t xml:space="preserve">Interest rate (annual)</t>
  </si>
  <si>
    <t xml:space="preserve">See current rates at dscrfinder.com/dscr-loan-rates</t>
  </si>
  <si>
    <t xml:space="preserve">Loan term (years)</t>
  </si>
  <si>
    <t xml:space="preserve">30-year fixed is the standard DSCR structure</t>
  </si>
  <si>
    <t xml:space="preserve">STEP 2 — MONTHLY INCOME &amp; EXPENSES (edit yellow cells)</t>
  </si>
  <si>
    <t xml:space="preserve">Monthly rent</t>
  </si>
  <si>
    <t xml:space="preserve">Use market rent (1007) or lease — lower of the two is safest</t>
  </si>
  <si>
    <t xml:space="preserve">Annual property taxes</t>
  </si>
  <si>
    <t xml:space="preserve">Use the county's actual bill, adjusted for reassessment</t>
  </si>
  <si>
    <t xml:space="preserve">Annual insurance premium</t>
  </si>
  <si>
    <t xml:space="preserve">Get a real quote — estimates sink DSCR deals</t>
  </si>
  <si>
    <t xml:space="preserve">Monthly HOA dues</t>
  </si>
  <si>
    <t xml:space="preserve">Enter 0 if none</t>
  </si>
  <si>
    <t xml:space="preserve">STEP 3 — CALCULATION (automatic)</t>
  </si>
  <si>
    <t xml:space="preserve">Down payment ($)</t>
  </si>
  <si>
    <t xml:space="preserve">Loan amount</t>
  </si>
  <si>
    <t xml:space="preserve">Monthly principal &amp; interest (P&amp;I)</t>
  </si>
  <si>
    <t xml:space="preserve">Standard amortizing payment</t>
  </si>
  <si>
    <t xml:space="preserve">Monthly taxes</t>
  </si>
  <si>
    <t xml:space="preserve">Monthly insurance</t>
  </si>
  <si>
    <t xml:space="preserve">Total monthly PITIA</t>
  </si>
  <si>
    <t xml:space="preserve">P&amp;I + Taxes + Insurance + HOA</t>
  </si>
  <si>
    <t xml:space="preserve">YOUR DSCR RESULT</t>
  </si>
  <si>
    <t xml:space="preserve">DSCR  =  Monthly rent ÷ PITIA</t>
  </si>
  <si>
    <t xml:space="preserve">BONUS — INTEREST-ONLY SCENARIO</t>
  </si>
  <si>
    <t xml:space="preserve">Monthly interest-only payment</t>
  </si>
  <si>
    <t xml:space="preserve">Some lenders qualify on the IO payment</t>
  </si>
  <si>
    <t xml:space="preserve">PITIA (interest-only)</t>
  </si>
  <si>
    <t xml:space="preserve">DSCR (interest-only)</t>
  </si>
  <si>
    <t xml:space="preserve">Compare vs amortizing DSCR above</t>
  </si>
  <si>
    <t xml:space="preserve">Rules of thumb: 1.25+ unlocks best rates · 1.0+ qualifies with most lenders · below 1.0 needs specialty lenders.</t>
  </si>
  <si>
    <t xml:space="preserve">Compare current DSCR lenders and rates: dscrfinder.com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</si>
</sst>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0.0%"/>
    <numFmt numFmtId="167" formatCode="0.00%"/>
    <numFmt numFmtId="168" formatCode="0"/>
    <numFmt numFmtId="169" formatCode="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9"/>
      <color rgb="FF8B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3B5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EEF3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8000"/>
      <rgbColor rgb="FF000080"/>
      <rgbColor rgb="FF808000"/>
      <rgbColor rgb="FF800080"/>
      <rgbColor rgb="FF008080"/>
      <rgbColor rgb="FFB0B0B0"/>
      <rgbColor rgb="FF808080"/>
      <rgbColor rgb="FF9999FF"/>
      <rgbColor rgb="FF993366"/>
      <rgbColor rgb="FFEEF3F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3B5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6"/>
    <col collapsed="false" customWidth="true" hidden="false" outlineLevel="0" max="3" min="3" style="0" width="46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5" hidden="false" customHeight="false" outlineLevel="0" collapsed="false">
      <c r="A5" s="4" t="s">
        <v>3</v>
      </c>
      <c r="B5" s="5"/>
      <c r="C5" s="5"/>
    </row>
    <row r="6" customFormat="false" ht="15" hidden="false" customHeight="false" outlineLevel="0" collapsed="false">
      <c r="A6" s="6" t="s">
        <v>4</v>
      </c>
      <c r="B6" s="7" t="n">
        <v>350000</v>
      </c>
      <c r="C6" s="2" t="s">
        <v>5</v>
      </c>
    </row>
    <row r="7" customFormat="false" ht="15" hidden="false" customHeight="false" outlineLevel="0" collapsed="false">
      <c r="A7" s="6" t="s">
        <v>6</v>
      </c>
      <c r="B7" s="8" t="n">
        <v>0.25</v>
      </c>
      <c r="C7" s="2" t="s">
        <v>7</v>
      </c>
    </row>
    <row r="8" customFormat="false" ht="15" hidden="false" customHeight="false" outlineLevel="0" collapsed="false">
      <c r="A8" s="6" t="s">
        <v>8</v>
      </c>
      <c r="B8" s="9" t="n">
        <v>0.0775</v>
      </c>
      <c r="C8" s="2" t="s">
        <v>9</v>
      </c>
    </row>
    <row r="9" customFormat="false" ht="15" hidden="false" customHeight="false" outlineLevel="0" collapsed="false">
      <c r="A9" s="6" t="s">
        <v>10</v>
      </c>
      <c r="B9" s="10" t="n">
        <v>30</v>
      </c>
      <c r="C9" s="2" t="s">
        <v>11</v>
      </c>
    </row>
    <row r="11" customFormat="false" ht="15" hidden="false" customHeight="false" outlineLevel="0" collapsed="false">
      <c r="A11" s="4" t="s">
        <v>12</v>
      </c>
      <c r="B11" s="5"/>
      <c r="C11" s="5"/>
    </row>
    <row r="12" customFormat="false" ht="15" hidden="false" customHeight="false" outlineLevel="0" collapsed="false">
      <c r="A12" s="6" t="s">
        <v>13</v>
      </c>
      <c r="B12" s="7" t="n">
        <v>2800</v>
      </c>
      <c r="C12" s="2" t="s">
        <v>14</v>
      </c>
    </row>
    <row r="13" customFormat="false" ht="15" hidden="false" customHeight="false" outlineLevel="0" collapsed="false">
      <c r="A13" s="6" t="s">
        <v>15</v>
      </c>
      <c r="B13" s="7" t="n">
        <v>4200</v>
      </c>
      <c r="C13" s="2" t="s">
        <v>16</v>
      </c>
    </row>
    <row r="14" customFormat="false" ht="15" hidden="false" customHeight="false" outlineLevel="0" collapsed="false">
      <c r="A14" s="6" t="s">
        <v>17</v>
      </c>
      <c r="B14" s="7" t="n">
        <v>1560</v>
      </c>
      <c r="C14" s="2" t="s">
        <v>18</v>
      </c>
    </row>
    <row r="15" customFormat="false" ht="15" hidden="false" customHeight="false" outlineLevel="0" collapsed="false">
      <c r="A15" s="6" t="s">
        <v>19</v>
      </c>
      <c r="B15" s="7" t="n">
        <v>0</v>
      </c>
      <c r="C15" s="2" t="s">
        <v>20</v>
      </c>
    </row>
    <row r="17" customFormat="false" ht="15" hidden="false" customHeight="false" outlineLevel="0" collapsed="false">
      <c r="A17" s="4" t="s">
        <v>21</v>
      </c>
      <c r="B17" s="5"/>
      <c r="C17" s="5"/>
    </row>
    <row r="18" customFormat="false" ht="15" hidden="false" customHeight="false" outlineLevel="0" collapsed="false">
      <c r="A18" s="6" t="s">
        <v>22</v>
      </c>
      <c r="B18" s="11" t="n">
        <f aca="false">B6*B7</f>
        <v>87500</v>
      </c>
    </row>
    <row r="19" customFormat="false" ht="15" hidden="false" customHeight="false" outlineLevel="0" collapsed="false">
      <c r="A19" s="6" t="s">
        <v>23</v>
      </c>
      <c r="B19" s="11" t="n">
        <f aca="false">B6-B18</f>
        <v>262500</v>
      </c>
    </row>
    <row r="20" customFormat="false" ht="15" hidden="false" customHeight="false" outlineLevel="0" collapsed="false">
      <c r="A20" s="6" t="s">
        <v>24</v>
      </c>
      <c r="B20" s="11" t="n">
        <f aca="false">-PMT(B8/12,B9*12,B19)</f>
        <v>1880.58214459249</v>
      </c>
      <c r="C20" s="2" t="s">
        <v>25</v>
      </c>
    </row>
    <row r="21" customFormat="false" ht="15" hidden="false" customHeight="false" outlineLevel="0" collapsed="false">
      <c r="A21" s="6" t="s">
        <v>26</v>
      </c>
      <c r="B21" s="11" t="n">
        <f aca="false">B13/12</f>
        <v>350</v>
      </c>
    </row>
    <row r="22" customFormat="false" ht="15" hidden="false" customHeight="false" outlineLevel="0" collapsed="false">
      <c r="A22" s="6" t="s">
        <v>27</v>
      </c>
      <c r="B22" s="11" t="n">
        <f aca="false">B14/12</f>
        <v>130</v>
      </c>
    </row>
    <row r="23" customFormat="false" ht="15" hidden="false" customHeight="false" outlineLevel="0" collapsed="false">
      <c r="A23" s="6" t="s">
        <v>28</v>
      </c>
      <c r="B23" s="11" t="n">
        <f aca="false">B20+B21+B22+B15</f>
        <v>2360.58214459249</v>
      </c>
      <c r="C23" s="2" t="s">
        <v>29</v>
      </c>
    </row>
    <row r="25" customFormat="false" ht="15" hidden="false" customHeight="false" outlineLevel="0" collapsed="false">
      <c r="A25" s="4" t="s">
        <v>30</v>
      </c>
      <c r="B25" s="5"/>
      <c r="C25" s="5"/>
    </row>
    <row r="26" customFormat="false" ht="17.35" hidden="false" customHeight="false" outlineLevel="0" collapsed="false">
      <c r="A26" s="12" t="s">
        <v>31</v>
      </c>
      <c r="B26" s="13" t="n">
        <f aca="false">IF(B23=0,0,B12/B23)</f>
        <v>1.18614808911188</v>
      </c>
    </row>
    <row r="27" customFormat="false" ht="15" hidden="false" customHeight="false" outlineLevel="0" collapsed="false">
      <c r="B27" s="14" t="str">
        <f aca="false">IF(B26&gt;=1.25,"Best pricing tier (1.25+) — strongest rates",IF(B26&gt;=1,"Qualifies (1.0–1.24) — standard pricing",IF(B26&gt;=0.75,"Sub-1.0 — limited lenders, premium pricing","Below 0.75 — very few options; restructure the deal")))</f>
        <v>Qualifies (1.0–1.24) — standard pricing</v>
      </c>
      <c r="C27" s="14"/>
    </row>
    <row r="29" customFormat="false" ht="15" hidden="false" customHeight="false" outlineLevel="0" collapsed="false">
      <c r="A29" s="4" t="s">
        <v>32</v>
      </c>
      <c r="B29" s="5"/>
      <c r="C29" s="5"/>
    </row>
    <row r="30" customFormat="false" ht="15" hidden="false" customHeight="false" outlineLevel="0" collapsed="false">
      <c r="A30" s="6" t="s">
        <v>33</v>
      </c>
      <c r="B30" s="11" t="n">
        <f aca="false">B19*B8/12</f>
        <v>1695.3125</v>
      </c>
      <c r="C30" s="2" t="s">
        <v>34</v>
      </c>
    </row>
    <row r="31" customFormat="false" ht="15" hidden="false" customHeight="false" outlineLevel="0" collapsed="false">
      <c r="A31" s="6" t="s">
        <v>35</v>
      </c>
      <c r="B31" s="11" t="n">
        <f aca="false">B30+B21+B22+B15</f>
        <v>2175.3125</v>
      </c>
    </row>
    <row r="32" customFormat="false" ht="15" hidden="false" customHeight="false" outlineLevel="0" collapsed="false">
      <c r="A32" s="6" t="s">
        <v>36</v>
      </c>
      <c r="B32" s="15" t="n">
        <f aca="false">IF(B31=0,0,B12/B31)</f>
        <v>1.28717138342192</v>
      </c>
      <c r="C32" s="2" t="s">
        <v>37</v>
      </c>
    </row>
    <row r="34" customFormat="false" ht="15" hidden="false" customHeight="false" outlineLevel="0" collapsed="false">
      <c r="A34" s="2" t="s">
        <v>38</v>
      </c>
    </row>
    <row r="35" customFormat="false" ht="15" hidden="false" customHeight="false" outlineLevel="0" collapsed="false">
      <c r="A35" s="2" t="s">
        <v>39</v>
      </c>
    </row>
  </sheetData>
  <mergeCells count="1">
    <mergeCell ref="B27:C27"/>
  </mergeCells>
  <conditionalFormatting sqref="B26">
    <cfRule type="cellIs" priority="2" operator="greaterThanOrEqual" aboveAverage="0" equalAverage="0" bottom="0" percent="0" rank="0" text="" dxfId="0">
      <formula>1.25</formula>
    </cfRule>
    <cfRule type="cellIs" priority="3" operator="between" aboveAverage="0" equalAverage="0" bottom="0" percent="0" rank="0" text="" dxfId="1">
      <formula>1</formula>
      <formula>1.2499</formula>
    </cfRule>
    <cfRule type="cellIs" priority="4" operator="lessThan" aboveAverage="0" equalAverage="0" bottom="0" percent="0" rank="0" text="" dxfId="2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2026-07-12T15:52:49Z</dcterms:created>
  <dc:creator>openpyxl</dc:creator>
  <dc:description/>
  <dc:language>en-US</dc:language>
  <cp:lastModifiedBy/>
  <dcterms:modified xsi:type="dcterms:W3CDTF">2026-07-12T15:52:49Z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